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048" windowHeight="7452" activeTab="0"/>
  </bookViews>
  <sheets>
    <sheet name="InpatientBedUnit" sheetId="1" r:id="rId1"/>
  </sheets>
  <externalReferences>
    <externalReference r:id="rId4"/>
  </externalReferences>
  <definedNames>
    <definedName name="\M">'[1]95030'!#REF!</definedName>
    <definedName name="\T">'[1]95030'!#REF!</definedName>
    <definedName name="_Order1" hidden="1">0</definedName>
    <definedName name="MoveScheduleALT">'[1]95030'!#REF!</definedName>
    <definedName name="_xlnm.Print_Area" localSheetId="0">'InpatientBedUnit'!$A$1:$J$49</definedName>
    <definedName name="SHEET_RANGE">#REF!</definedName>
    <definedName name="SHELL">#REF!</definedName>
  </definedNames>
  <calcPr fullCalcOnLoad="1"/>
</workbook>
</file>

<file path=xl/sharedStrings.xml><?xml version="1.0" encoding="utf-8"?>
<sst xmlns="http://schemas.openxmlformats.org/spreadsheetml/2006/main" count="59" uniqueCount="59">
  <si>
    <t>Item</t>
  </si>
  <si>
    <t>Space Name</t>
  </si>
  <si>
    <t>Module</t>
  </si>
  <si>
    <t>Qty.</t>
  </si>
  <si>
    <t>Extended</t>
  </si>
  <si>
    <t>Subtotal: Net Square Feet</t>
  </si>
  <si>
    <t>Total Design Gross Square Feet</t>
  </si>
  <si>
    <t>Total Building Gross Area</t>
  </si>
  <si>
    <t>Comments</t>
  </si>
  <si>
    <t>Building Gross Factor  1.25 (N/A)</t>
  </si>
  <si>
    <t>Support Spaces</t>
  </si>
  <si>
    <t>Actual</t>
  </si>
  <si>
    <t>)</t>
  </si>
  <si>
    <t>Circulation Factor                             (</t>
  </si>
  <si>
    <t>International Code Council</t>
  </si>
  <si>
    <t>Inpatient Bed Unit - Generic Program</t>
  </si>
  <si>
    <t>Patient Room</t>
  </si>
  <si>
    <t>Isolation Patient Room</t>
  </si>
  <si>
    <t>Specialty Treatment Toom</t>
  </si>
  <si>
    <t>Actual Occupants</t>
  </si>
  <si>
    <t>Patient Area</t>
  </si>
  <si>
    <t>Work Alcove</t>
  </si>
  <si>
    <t>Staff Areas</t>
  </si>
  <si>
    <t>Staff 1</t>
  </si>
  <si>
    <t>Staff 2</t>
  </si>
  <si>
    <t>Staff 3</t>
  </si>
  <si>
    <t>Staff 4</t>
  </si>
  <si>
    <t>Staff 5</t>
  </si>
  <si>
    <t>Staff 6</t>
  </si>
  <si>
    <t>Staff 7</t>
  </si>
  <si>
    <t>Staff 8</t>
  </si>
  <si>
    <t>Staff 9</t>
  </si>
  <si>
    <t>Staff 10</t>
  </si>
  <si>
    <t>Staff 11</t>
  </si>
  <si>
    <t>Unit Support 1</t>
  </si>
  <si>
    <t>Unit Support 2</t>
  </si>
  <si>
    <t>Unit Support 3</t>
  </si>
  <si>
    <t>Unit Support 4</t>
  </si>
  <si>
    <t>Unit Support 5</t>
  </si>
  <si>
    <t>Unit Support 6</t>
  </si>
  <si>
    <t>Unit Support 7</t>
  </si>
  <si>
    <t>Electrical</t>
  </si>
  <si>
    <t>Telecomm</t>
  </si>
  <si>
    <t>Shafts</t>
  </si>
  <si>
    <t>Stairs</t>
  </si>
  <si>
    <t>Lounge / Resource Center</t>
  </si>
  <si>
    <t>Includes all FGI Guideline required spaces</t>
  </si>
  <si>
    <t>Staff:  Nurse Manager</t>
  </si>
  <si>
    <t>Staff:  Unit Secretary</t>
  </si>
  <si>
    <t>Staff:  Physicians/Fellows/Residents (Transient)</t>
  </si>
  <si>
    <t>Staff: EVS/Physical Plant/Kitchen/Materials Management (Transient)</t>
  </si>
  <si>
    <t>Unit Support:  Storage or Utility as required by Guidelines</t>
  </si>
  <si>
    <t>Calculated Occupant Load (250 sf/occupant)</t>
  </si>
  <si>
    <t>Actual Occupant Load (From Above)</t>
  </si>
  <si>
    <t>Represents family members on unit at any given time</t>
  </si>
  <si>
    <t>Staff:  Nurse Aids</t>
  </si>
  <si>
    <t>Staff:  Responders from facility Physical Plant, Safety Office, etc (Transient, emergency situation only)</t>
  </si>
  <si>
    <t>Staff:  Nurses Actual (maximum)</t>
  </si>
  <si>
    <t>Ad-Hoc Committee for Healthcare - AHC Mtg # 3 - General Work Group Report 3 of 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</si>
</sst>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hh:mm\ AM/PM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General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;;;"/>
    <numFmt numFmtId="173" formatCode="0.00_)"/>
    <numFmt numFmtId="174" formatCode="0_)"/>
    <numFmt numFmtId="175" formatCode="mm/dd/yy"/>
    <numFmt numFmtId="176" formatCode="&quot;$&quot;#,##0.00"/>
    <numFmt numFmtId="177" formatCode="#,##0.0"/>
    <numFmt numFmtId="178" formatCode="0_);\(0\)"/>
    <numFmt numFmtId="179" formatCode="&quot;$&quot;#,##0"/>
    <numFmt numFmtId="180" formatCode="&quot;$&quot;#,##0.0"/>
    <numFmt numFmtId="181" formatCode="&quot;$&quot;#,##0.000"/>
    <numFmt numFmtId="182" formatCode="&quot;$&quot;#,##0.0000"/>
    <numFmt numFmtId="183" formatCode="_(* #,##0.0_);_(* \(#,##0.0\);_(* &quot;-&quot;?_);_(@_)"/>
    <numFmt numFmtId="184" formatCode="ddd"/>
    <numFmt numFmtId="185" formatCode="mm/dd"/>
    <numFmt numFmtId="186" formatCode="m/d/yy\ h:mm\ AM/PM"/>
    <numFmt numFmtId="187" formatCode="0.0"/>
    <numFmt numFmtId="188" formatCode="#,##0.00_);\(#,##0.0\)"/>
    <numFmt numFmtId="189" formatCode="0.000"/>
    <numFmt numFmtId="190" formatCode="#%"/>
    <numFmt numFmtId="191" formatCode="m/d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mmmm\-yy"/>
    <numFmt numFmtId="200" formatCode="00000"/>
    <numFmt numFmtId="201" formatCode="_(\+* #,##0_);_(&quot;$&quot;* &quot;-&quot;_)"/>
    <numFmt numFmtId="202" formatCode="_(\+* #,##0_);\(\-#\)"/>
    <numFmt numFmtId="203" formatCode="_(\+* #,##0_);\-#"/>
    <numFmt numFmtId="204" formatCode="\+#;\-#"/>
    <numFmt numFmtId="205" formatCode="0.00_);\(0.00\)"/>
    <numFmt numFmtId="206" formatCode="&quot;$&quot;#,##0.0_);\(&quot;$&quot;#,##0.0\)"/>
    <numFmt numFmtId="207" formatCode="#,##0.000000"/>
    <numFmt numFmtId="208" formatCode="#,##0.0_);[Red]\(#,##0.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</numFmts>
  <fonts count="43">
    <font>
      <sz val="10"/>
      <name val="Times New Roman"/>
      <family val="0"/>
    </font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58" applyFont="1">
      <alignment/>
      <protection/>
    </xf>
    <xf numFmtId="0" fontId="0" fillId="33" borderId="0" xfId="58" applyFont="1" applyFill="1" applyAlignment="1">
      <alignment horizontal="right"/>
      <protection/>
    </xf>
    <xf numFmtId="0" fontId="1" fillId="33" borderId="0" xfId="58" applyFont="1" applyFill="1" applyAlignment="1">
      <alignment horizontal="right"/>
      <protection/>
    </xf>
    <xf numFmtId="0" fontId="6" fillId="0" borderId="0" xfId="58">
      <alignment/>
      <protection/>
    </xf>
    <xf numFmtId="0" fontId="8" fillId="0" borderId="0" xfId="58" applyFont="1">
      <alignment/>
      <protection/>
    </xf>
    <xf numFmtId="0" fontId="6" fillId="0" borderId="0" xfId="58" applyAlignment="1">
      <alignment horizontal="right"/>
      <protection/>
    </xf>
    <xf numFmtId="3" fontId="0" fillId="0" borderId="0" xfId="58" applyNumberFormat="1" applyFont="1">
      <alignment/>
      <protection/>
    </xf>
    <xf numFmtId="3" fontId="6" fillId="0" borderId="0" xfId="58" applyNumberFormat="1">
      <alignment/>
      <protection/>
    </xf>
    <xf numFmtId="0" fontId="1" fillId="0" borderId="0" xfId="58" applyFont="1">
      <alignment/>
      <protection/>
    </xf>
    <xf numFmtId="3" fontId="1" fillId="0" borderId="0" xfId="58" applyNumberFormat="1" applyFont="1">
      <alignment/>
      <protection/>
    </xf>
    <xf numFmtId="2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3" fontId="0" fillId="0" borderId="0" xfId="58" applyNumberFormat="1" applyFont="1" applyAlignment="1">
      <alignment horizontal="right"/>
      <protection/>
    </xf>
    <xf numFmtId="1" fontId="0" fillId="0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M_ program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JM\SPECJOB\95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030"/>
      <sheetName val="95030 G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">
      <selection activeCell="A2" sqref="A2"/>
    </sheetView>
  </sheetViews>
  <sheetFormatPr defaultColWidth="12" defaultRowHeight="12.75"/>
  <cols>
    <col min="1" max="1" width="4.66015625" style="6" customWidth="1"/>
    <col min="2" max="2" width="2.33203125" style="6" customWidth="1"/>
    <col min="3" max="3" width="7.16015625" style="6" customWidth="1"/>
    <col min="4" max="4" width="32.16015625" style="6" customWidth="1"/>
    <col min="5" max="5" width="9.66015625" style="6" customWidth="1"/>
    <col min="6" max="6" width="7.16015625" style="6" customWidth="1"/>
    <col min="7" max="7" width="9.66015625" style="6" customWidth="1"/>
    <col min="8" max="8" width="2.33203125" style="6" customWidth="1"/>
    <col min="9" max="9" width="11.16015625" style="6" customWidth="1"/>
    <col min="10" max="11" width="12" style="6" customWidth="1"/>
    <col min="12" max="13" width="10.83203125" style="6" customWidth="1"/>
    <col min="14" max="15" width="13.33203125" style="6" customWidth="1"/>
    <col min="16" max="16" width="14.5" style="6" customWidth="1"/>
    <col min="17" max="16384" width="12" style="6" customWidth="1"/>
  </cols>
  <sheetData>
    <row r="1" spans="1:12" ht="15">
      <c r="A1" s="1" t="s">
        <v>14</v>
      </c>
      <c r="B1" s="3"/>
      <c r="C1" s="3"/>
      <c r="D1" s="3"/>
      <c r="E1" s="3"/>
      <c r="F1" s="3"/>
      <c r="G1" s="3"/>
      <c r="H1" s="3"/>
      <c r="I1" s="3"/>
      <c r="J1" s="4"/>
      <c r="K1" s="4"/>
      <c r="L1" s="5"/>
    </row>
    <row r="2" spans="1:11" ht="15">
      <c r="A2" s="2" t="s">
        <v>58</v>
      </c>
      <c r="B2" s="3"/>
      <c r="C2" s="3"/>
      <c r="D2" s="3"/>
      <c r="E2" s="3"/>
      <c r="F2" s="3"/>
      <c r="G2" s="3"/>
      <c r="H2" s="3"/>
      <c r="I2" s="3"/>
      <c r="J2" s="3"/>
      <c r="K2" s="7"/>
    </row>
    <row r="3" spans="1:13" ht="15">
      <c r="A3" s="14" t="s">
        <v>15</v>
      </c>
      <c r="B3" s="3"/>
      <c r="C3" s="3"/>
      <c r="D3" s="3"/>
      <c r="E3" s="3"/>
      <c r="F3" s="3"/>
      <c r="G3" s="3"/>
      <c r="H3" s="3"/>
      <c r="I3" s="3"/>
      <c r="J3" s="3"/>
      <c r="K3" s="7"/>
      <c r="M3" s="8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7"/>
      <c r="M4" s="8"/>
    </row>
    <row r="5" spans="1:11" ht="27">
      <c r="A5" s="3" t="s">
        <v>0</v>
      </c>
      <c r="B5" s="3"/>
      <c r="C5" s="3" t="s">
        <v>1</v>
      </c>
      <c r="D5" s="3"/>
      <c r="E5" s="3" t="s">
        <v>2</v>
      </c>
      <c r="F5" s="3" t="s">
        <v>3</v>
      </c>
      <c r="G5" s="3" t="s">
        <v>4</v>
      </c>
      <c r="H5" s="3"/>
      <c r="I5" s="15" t="s">
        <v>19</v>
      </c>
      <c r="J5" s="3" t="s">
        <v>8</v>
      </c>
      <c r="K5" s="7"/>
    </row>
    <row r="6" spans="1:11" ht="15">
      <c r="A6" s="3"/>
      <c r="B6" s="3"/>
      <c r="C6" s="3"/>
      <c r="D6" s="3"/>
      <c r="E6" s="3"/>
      <c r="F6" s="3"/>
      <c r="G6" s="3"/>
      <c r="H6" s="3"/>
      <c r="I6" s="16"/>
      <c r="J6" s="3"/>
      <c r="K6" s="7"/>
    </row>
    <row r="7" spans="1:11" ht="15">
      <c r="A7" s="3">
        <v>1</v>
      </c>
      <c r="B7" s="3"/>
      <c r="C7" s="14" t="s">
        <v>20</v>
      </c>
      <c r="D7" s="3"/>
      <c r="E7" s="9"/>
      <c r="F7" s="3"/>
      <c r="G7" s="9"/>
      <c r="H7" s="3"/>
      <c r="I7" s="16"/>
      <c r="J7" s="3"/>
      <c r="K7" s="7"/>
    </row>
    <row r="8" spans="1:11" ht="15">
      <c r="A8" s="3">
        <v>2</v>
      </c>
      <c r="B8" s="3"/>
      <c r="C8" s="3"/>
      <c r="D8" s="14" t="s">
        <v>16</v>
      </c>
      <c r="E8" s="9">
        <v>292</v>
      </c>
      <c r="F8" s="3">
        <v>29</v>
      </c>
      <c r="G8" s="9">
        <f>E8*F8</f>
        <v>8468</v>
      </c>
      <c r="H8" s="3"/>
      <c r="I8" s="16">
        <v>29</v>
      </c>
      <c r="J8" s="3"/>
      <c r="K8" s="7"/>
    </row>
    <row r="9" spans="1:11" ht="15">
      <c r="A9" s="3">
        <v>3</v>
      </c>
      <c r="B9" s="3"/>
      <c r="C9" s="3"/>
      <c r="D9" s="14" t="s">
        <v>17</v>
      </c>
      <c r="E9" s="9">
        <v>350</v>
      </c>
      <c r="F9" s="3">
        <v>4</v>
      </c>
      <c r="G9" s="9">
        <f>E9*F9</f>
        <v>1400</v>
      </c>
      <c r="H9" s="3"/>
      <c r="I9" s="16">
        <v>4</v>
      </c>
      <c r="J9" s="3"/>
      <c r="K9" s="7"/>
    </row>
    <row r="10" spans="1:11" ht="15">
      <c r="A10" s="3">
        <v>4</v>
      </c>
      <c r="B10" s="3"/>
      <c r="C10" s="3"/>
      <c r="D10" s="14" t="s">
        <v>18</v>
      </c>
      <c r="E10" s="9">
        <v>350</v>
      </c>
      <c r="F10" s="3">
        <v>1</v>
      </c>
      <c r="G10" s="9">
        <f>E10*F10</f>
        <v>350</v>
      </c>
      <c r="H10" s="3"/>
      <c r="I10" s="17">
        <v>1</v>
      </c>
      <c r="J10" s="14"/>
      <c r="K10" s="7"/>
    </row>
    <row r="11" spans="1:11" ht="15">
      <c r="A11" s="3">
        <v>5</v>
      </c>
      <c r="B11" s="3"/>
      <c r="C11" s="3"/>
      <c r="D11" s="14" t="s">
        <v>21</v>
      </c>
      <c r="E11" s="9">
        <v>68</v>
      </c>
      <c r="F11" s="3">
        <v>2</v>
      </c>
      <c r="G11" s="9">
        <f>E11*F11</f>
        <v>136</v>
      </c>
      <c r="H11" s="3"/>
      <c r="I11" s="17"/>
      <c r="J11" s="14"/>
      <c r="K11" s="7"/>
    </row>
    <row r="12" spans="1:11" ht="15">
      <c r="A12" s="3"/>
      <c r="B12" s="3"/>
      <c r="C12" s="3"/>
      <c r="D12" s="3"/>
      <c r="E12" s="9"/>
      <c r="F12" s="3"/>
      <c r="G12" s="9"/>
      <c r="H12" s="3"/>
      <c r="I12" s="16"/>
      <c r="J12" s="3"/>
      <c r="K12" s="7"/>
    </row>
    <row r="13" spans="1:11" ht="15">
      <c r="A13" s="3">
        <v>5</v>
      </c>
      <c r="B13" s="3"/>
      <c r="C13" s="14" t="s">
        <v>22</v>
      </c>
      <c r="D13" s="3"/>
      <c r="E13" s="9"/>
      <c r="F13" s="3"/>
      <c r="G13" s="9"/>
      <c r="H13" s="3"/>
      <c r="I13" s="16"/>
      <c r="J13" s="3"/>
      <c r="K13" s="7"/>
    </row>
    <row r="14" spans="1:11" ht="15">
      <c r="A14" s="3">
        <v>6</v>
      </c>
      <c r="B14" s="3"/>
      <c r="C14" s="3"/>
      <c r="D14" s="14" t="s">
        <v>23</v>
      </c>
      <c r="E14" s="9">
        <v>276</v>
      </c>
      <c r="F14" s="3">
        <v>1</v>
      </c>
      <c r="G14" s="9">
        <f aca="true" t="shared" si="0" ref="G14:G24">E14*F14</f>
        <v>276</v>
      </c>
      <c r="H14" s="3"/>
      <c r="I14" s="16"/>
      <c r="J14" s="14" t="s">
        <v>46</v>
      </c>
      <c r="K14" s="7"/>
    </row>
    <row r="15" spans="1:11" ht="15">
      <c r="A15" s="3">
        <v>7</v>
      </c>
      <c r="B15" s="3"/>
      <c r="C15" s="3"/>
      <c r="D15" s="14" t="s">
        <v>24</v>
      </c>
      <c r="E15" s="9">
        <v>297</v>
      </c>
      <c r="F15" s="3">
        <v>1</v>
      </c>
      <c r="G15" s="9">
        <f t="shared" si="0"/>
        <v>297</v>
      </c>
      <c r="H15" s="3"/>
      <c r="I15" s="16">
        <v>10</v>
      </c>
      <c r="J15" s="14" t="s">
        <v>57</v>
      </c>
      <c r="K15" s="7"/>
    </row>
    <row r="16" spans="1:11" ht="15">
      <c r="A16" s="3">
        <v>8</v>
      </c>
      <c r="B16" s="3"/>
      <c r="C16" s="3"/>
      <c r="D16" s="14" t="s">
        <v>25</v>
      </c>
      <c r="E16" s="9">
        <v>237</v>
      </c>
      <c r="F16" s="3">
        <v>2</v>
      </c>
      <c r="G16" s="9">
        <f t="shared" si="0"/>
        <v>474</v>
      </c>
      <c r="H16" s="3"/>
      <c r="I16" s="16">
        <v>1</v>
      </c>
      <c r="J16" s="14" t="s">
        <v>47</v>
      </c>
      <c r="K16" s="7"/>
    </row>
    <row r="17" spans="1:11" ht="15">
      <c r="A17" s="3">
        <v>9</v>
      </c>
      <c r="B17" s="3"/>
      <c r="C17" s="3"/>
      <c r="D17" s="14" t="s">
        <v>26</v>
      </c>
      <c r="E17" s="9">
        <v>350</v>
      </c>
      <c r="F17" s="3">
        <v>1</v>
      </c>
      <c r="G17" s="9">
        <f t="shared" si="0"/>
        <v>350</v>
      </c>
      <c r="H17" s="3"/>
      <c r="I17" s="16">
        <v>1</v>
      </c>
      <c r="J17" s="14" t="s">
        <v>48</v>
      </c>
      <c r="K17" s="7"/>
    </row>
    <row r="18" spans="1:11" ht="15">
      <c r="A18" s="3">
        <v>10</v>
      </c>
      <c r="B18" s="3"/>
      <c r="C18" s="3"/>
      <c r="D18" s="14" t="s">
        <v>27</v>
      </c>
      <c r="E18" s="9">
        <v>475</v>
      </c>
      <c r="F18" s="3">
        <v>1</v>
      </c>
      <c r="G18" s="9">
        <f t="shared" si="0"/>
        <v>475</v>
      </c>
      <c r="H18" s="3"/>
      <c r="I18" s="16">
        <v>4</v>
      </c>
      <c r="J18" s="14" t="s">
        <v>49</v>
      </c>
      <c r="K18" s="7"/>
    </row>
    <row r="19" spans="1:11" ht="15">
      <c r="A19" s="3">
        <v>11</v>
      </c>
      <c r="B19" s="3"/>
      <c r="C19" s="3"/>
      <c r="D19" s="14" t="s">
        <v>28</v>
      </c>
      <c r="E19" s="9">
        <v>229</v>
      </c>
      <c r="F19" s="3">
        <v>1</v>
      </c>
      <c r="G19" s="9">
        <f t="shared" si="0"/>
        <v>229</v>
      </c>
      <c r="H19" s="3"/>
      <c r="I19" s="16">
        <v>4</v>
      </c>
      <c r="J19" s="14" t="s">
        <v>50</v>
      </c>
      <c r="K19" s="7"/>
    </row>
    <row r="20" spans="1:11" ht="15">
      <c r="A20" s="3">
        <v>12</v>
      </c>
      <c r="B20" s="3"/>
      <c r="C20" s="3"/>
      <c r="D20" s="14" t="s">
        <v>29</v>
      </c>
      <c r="E20" s="9">
        <v>465</v>
      </c>
      <c r="F20" s="3">
        <v>1</v>
      </c>
      <c r="G20" s="9">
        <f t="shared" si="0"/>
        <v>465</v>
      </c>
      <c r="H20" s="3"/>
      <c r="I20" s="16">
        <v>3</v>
      </c>
      <c r="J20" s="14" t="s">
        <v>55</v>
      </c>
      <c r="K20" s="7"/>
    </row>
    <row r="21" spans="1:11" ht="15">
      <c r="A21" s="3">
        <v>13</v>
      </c>
      <c r="B21" s="3"/>
      <c r="C21" s="3"/>
      <c r="D21" s="14" t="s">
        <v>30</v>
      </c>
      <c r="E21" s="9">
        <v>386</v>
      </c>
      <c r="F21" s="3">
        <v>1</v>
      </c>
      <c r="G21" s="9">
        <f t="shared" si="0"/>
        <v>386</v>
      </c>
      <c r="H21" s="3"/>
      <c r="I21" s="16">
        <v>4</v>
      </c>
      <c r="J21" s="14" t="s">
        <v>56</v>
      </c>
      <c r="K21" s="7"/>
    </row>
    <row r="22" spans="1:11" ht="15">
      <c r="A22" s="3">
        <v>14</v>
      </c>
      <c r="B22" s="3"/>
      <c r="C22" s="3"/>
      <c r="D22" s="14" t="s">
        <v>31</v>
      </c>
      <c r="E22" s="9">
        <v>326</v>
      </c>
      <c r="F22" s="3">
        <v>1</v>
      </c>
      <c r="G22" s="9">
        <f t="shared" si="0"/>
        <v>326</v>
      </c>
      <c r="H22" s="3"/>
      <c r="I22" s="16"/>
      <c r="J22" s="3"/>
      <c r="K22" s="7"/>
    </row>
    <row r="23" spans="1:11" ht="15">
      <c r="A23" s="3">
        <v>15</v>
      </c>
      <c r="B23" s="3"/>
      <c r="C23" s="3"/>
      <c r="D23" s="14" t="s">
        <v>32</v>
      </c>
      <c r="E23" s="9">
        <v>374</v>
      </c>
      <c r="F23" s="3">
        <v>1</v>
      </c>
      <c r="G23" s="9">
        <f t="shared" si="0"/>
        <v>374</v>
      </c>
      <c r="H23" s="3"/>
      <c r="I23" s="16"/>
      <c r="J23" s="3"/>
      <c r="K23" s="7"/>
    </row>
    <row r="24" spans="1:11" ht="15">
      <c r="A24" s="3">
        <v>16</v>
      </c>
      <c r="B24" s="3"/>
      <c r="C24" s="3"/>
      <c r="D24" s="14" t="s">
        <v>33</v>
      </c>
      <c r="E24" s="9">
        <v>465</v>
      </c>
      <c r="F24" s="3">
        <v>1</v>
      </c>
      <c r="G24" s="9">
        <f t="shared" si="0"/>
        <v>465</v>
      </c>
      <c r="H24" s="3"/>
      <c r="I24" s="16"/>
      <c r="J24" s="3"/>
      <c r="K24" s="7"/>
    </row>
    <row r="25" spans="1:11" ht="15">
      <c r="A25" s="3">
        <v>17</v>
      </c>
      <c r="B25" s="3"/>
      <c r="C25" s="3"/>
      <c r="D25" s="3"/>
      <c r="E25" s="9"/>
      <c r="F25" s="3"/>
      <c r="G25" s="9"/>
      <c r="H25" s="3"/>
      <c r="I25" s="16"/>
      <c r="J25" s="3"/>
      <c r="K25" s="7"/>
    </row>
    <row r="26" spans="1:11" ht="15">
      <c r="A26" s="3">
        <v>18</v>
      </c>
      <c r="B26" s="3"/>
      <c r="C26" s="3" t="s">
        <v>10</v>
      </c>
      <c r="D26" s="3"/>
      <c r="E26" s="9"/>
      <c r="F26" s="3"/>
      <c r="G26" s="9"/>
      <c r="H26" s="3"/>
      <c r="I26" s="16"/>
      <c r="J26" s="3"/>
      <c r="K26" s="7"/>
    </row>
    <row r="27" spans="1:11" ht="15">
      <c r="A27" s="3">
        <v>19</v>
      </c>
      <c r="B27" s="3"/>
      <c r="C27" s="3"/>
      <c r="D27" s="14" t="s">
        <v>34</v>
      </c>
      <c r="E27" s="9">
        <v>156</v>
      </c>
      <c r="F27" s="3">
        <v>1</v>
      </c>
      <c r="G27" s="9">
        <f aca="true" t="shared" si="1" ref="G27:G33">E27*F27</f>
        <v>156</v>
      </c>
      <c r="H27" s="3"/>
      <c r="I27" s="16"/>
      <c r="J27" s="14" t="s">
        <v>51</v>
      </c>
      <c r="K27" s="7"/>
    </row>
    <row r="28" spans="1:11" ht="15">
      <c r="A28" s="3">
        <v>20</v>
      </c>
      <c r="B28" s="3"/>
      <c r="C28" s="3"/>
      <c r="D28" s="14" t="s">
        <v>35</v>
      </c>
      <c r="E28" s="9">
        <v>355</v>
      </c>
      <c r="F28" s="3">
        <v>1</v>
      </c>
      <c r="G28" s="9">
        <f t="shared" si="1"/>
        <v>355</v>
      </c>
      <c r="H28" s="3"/>
      <c r="I28" s="16"/>
      <c r="J28" s="3"/>
      <c r="K28" s="7"/>
    </row>
    <row r="29" spans="1:11" ht="15">
      <c r="A29" s="3">
        <v>21</v>
      </c>
      <c r="B29" s="3"/>
      <c r="C29" s="3"/>
      <c r="D29" s="14" t="s">
        <v>36</v>
      </c>
      <c r="E29" s="9">
        <v>202</v>
      </c>
      <c r="F29" s="3">
        <v>2</v>
      </c>
      <c r="G29" s="9">
        <f t="shared" si="1"/>
        <v>404</v>
      </c>
      <c r="H29" s="3"/>
      <c r="I29" s="16"/>
      <c r="J29" s="3"/>
      <c r="K29" s="7"/>
    </row>
    <row r="30" spans="1:11" ht="15">
      <c r="A30" s="3">
        <v>22</v>
      </c>
      <c r="B30" s="3"/>
      <c r="C30" s="3"/>
      <c r="D30" s="14" t="s">
        <v>37</v>
      </c>
      <c r="E30" s="9">
        <v>259</v>
      </c>
      <c r="F30" s="3">
        <v>2</v>
      </c>
      <c r="G30" s="9">
        <f t="shared" si="1"/>
        <v>518</v>
      </c>
      <c r="H30" s="3"/>
      <c r="I30" s="16"/>
      <c r="J30" s="3"/>
      <c r="K30" s="7"/>
    </row>
    <row r="31" spans="1:11" ht="15">
      <c r="A31" s="3">
        <v>23</v>
      </c>
      <c r="B31" s="3"/>
      <c r="C31" s="3"/>
      <c r="D31" s="14" t="s">
        <v>38</v>
      </c>
      <c r="E31" s="9">
        <v>666</v>
      </c>
      <c r="F31" s="3">
        <v>1</v>
      </c>
      <c r="G31" s="9">
        <f t="shared" si="1"/>
        <v>666</v>
      </c>
      <c r="H31" s="3"/>
      <c r="I31" s="17"/>
      <c r="J31" s="14"/>
      <c r="K31" s="7"/>
    </row>
    <row r="32" spans="1:11" ht="15">
      <c r="A32" s="3">
        <v>24</v>
      </c>
      <c r="B32" s="3"/>
      <c r="C32" s="3"/>
      <c r="D32" s="14" t="s">
        <v>39</v>
      </c>
      <c r="E32" s="9">
        <v>205</v>
      </c>
      <c r="F32" s="3">
        <v>1</v>
      </c>
      <c r="G32" s="9">
        <f t="shared" si="1"/>
        <v>205</v>
      </c>
      <c r="H32" s="3"/>
      <c r="I32" s="16"/>
      <c r="J32" s="3"/>
      <c r="K32" s="7"/>
    </row>
    <row r="33" spans="1:11" ht="15">
      <c r="A33" s="3">
        <v>25</v>
      </c>
      <c r="B33" s="3"/>
      <c r="C33" s="3"/>
      <c r="D33" s="14" t="s">
        <v>40</v>
      </c>
      <c r="E33" s="9">
        <v>404</v>
      </c>
      <c r="F33" s="3">
        <v>1</v>
      </c>
      <c r="G33" s="9">
        <f t="shared" si="1"/>
        <v>404</v>
      </c>
      <c r="H33" s="3"/>
      <c r="I33" s="16"/>
      <c r="J33" s="3"/>
      <c r="K33" s="7"/>
    </row>
    <row r="34" spans="1:11" ht="15">
      <c r="A34" s="3">
        <v>26</v>
      </c>
      <c r="B34" s="3"/>
      <c r="C34" s="3"/>
      <c r="D34" s="14" t="s">
        <v>45</v>
      </c>
      <c r="E34" s="9">
        <v>416</v>
      </c>
      <c r="F34" s="3">
        <v>1</v>
      </c>
      <c r="G34" s="9">
        <f>E34*F34</f>
        <v>416</v>
      </c>
      <c r="H34" s="3"/>
      <c r="I34" s="16">
        <v>18</v>
      </c>
      <c r="J34" s="14" t="s">
        <v>54</v>
      </c>
      <c r="K34" s="7"/>
    </row>
    <row r="35" spans="1:11" ht="15">
      <c r="A35" s="3">
        <v>27</v>
      </c>
      <c r="B35" s="3"/>
      <c r="C35" s="3"/>
      <c r="D35" s="14" t="s">
        <v>41</v>
      </c>
      <c r="E35" s="9">
        <v>321</v>
      </c>
      <c r="F35" s="3">
        <v>1</v>
      </c>
      <c r="G35" s="9">
        <f>E35*F35</f>
        <v>321</v>
      </c>
      <c r="H35" s="3"/>
      <c r="I35" s="16"/>
      <c r="J35" s="3"/>
      <c r="K35" s="7"/>
    </row>
    <row r="36" spans="1:11" ht="15">
      <c r="A36" s="3">
        <v>28</v>
      </c>
      <c r="B36" s="3"/>
      <c r="C36" s="3"/>
      <c r="D36" s="14" t="s">
        <v>42</v>
      </c>
      <c r="E36" s="9">
        <v>319</v>
      </c>
      <c r="F36" s="3">
        <v>1</v>
      </c>
      <c r="G36" s="9">
        <f>E36*F36</f>
        <v>319</v>
      </c>
      <c r="H36" s="3"/>
      <c r="I36" s="16"/>
      <c r="J36" s="3"/>
      <c r="K36" s="7"/>
    </row>
    <row r="37" spans="1:11" ht="15">
      <c r="A37" s="3">
        <v>29</v>
      </c>
      <c r="B37" s="3"/>
      <c r="C37" s="3"/>
      <c r="D37" s="14" t="s">
        <v>43</v>
      </c>
      <c r="E37" s="9">
        <v>321</v>
      </c>
      <c r="F37" s="3">
        <v>1</v>
      </c>
      <c r="G37" s="9">
        <f>E37*F37</f>
        <v>321</v>
      </c>
      <c r="H37" s="3"/>
      <c r="I37" s="16"/>
      <c r="J37" s="3"/>
      <c r="K37" s="7"/>
    </row>
    <row r="38" spans="1:11" ht="15">
      <c r="A38" s="3">
        <v>30</v>
      </c>
      <c r="B38" s="3"/>
      <c r="C38" s="3"/>
      <c r="D38" s="14" t="s">
        <v>44</v>
      </c>
      <c r="E38" s="9">
        <v>193</v>
      </c>
      <c r="F38" s="3">
        <v>3</v>
      </c>
      <c r="G38" s="9">
        <f>E38*F38</f>
        <v>579</v>
      </c>
      <c r="H38" s="3"/>
      <c r="I38" s="16"/>
      <c r="J38" s="3"/>
      <c r="K38" s="7"/>
    </row>
    <row r="39" spans="1:11" ht="15">
      <c r="A39" s="3">
        <v>31</v>
      </c>
      <c r="B39" s="3"/>
      <c r="C39" s="3"/>
      <c r="D39" s="3"/>
      <c r="E39" s="3"/>
      <c r="F39" s="3"/>
      <c r="G39" s="9"/>
      <c r="H39" s="3"/>
      <c r="I39" s="16"/>
      <c r="J39" s="3"/>
      <c r="K39" s="7"/>
    </row>
    <row r="40" spans="1:11" ht="15">
      <c r="A40" s="3">
        <v>32</v>
      </c>
      <c r="B40" s="3"/>
      <c r="C40" s="3"/>
      <c r="D40" s="3" t="s">
        <v>5</v>
      </c>
      <c r="E40" s="3"/>
      <c r="F40" s="3"/>
      <c r="G40" s="9">
        <f>SUM(G7:G38)</f>
        <v>19135</v>
      </c>
      <c r="H40" s="3"/>
      <c r="I40" s="16"/>
      <c r="J40" s="3"/>
      <c r="K40" s="7"/>
    </row>
    <row r="41" spans="1:16" ht="15">
      <c r="A41" s="3">
        <v>33</v>
      </c>
      <c r="B41" s="3"/>
      <c r="C41" s="3"/>
      <c r="D41" s="3"/>
      <c r="E41" s="3"/>
      <c r="F41" s="3"/>
      <c r="G41" s="9"/>
      <c r="H41" s="3"/>
      <c r="I41" s="16"/>
      <c r="J41" s="3"/>
      <c r="K41" s="7"/>
      <c r="P41" s="10"/>
    </row>
    <row r="42" spans="1:11" ht="15">
      <c r="A42" s="3">
        <v>34</v>
      </c>
      <c r="B42" s="3"/>
      <c r="C42" s="3"/>
      <c r="D42" s="3" t="s">
        <v>13</v>
      </c>
      <c r="E42" s="13">
        <f>G40/G42</f>
        <v>1.2728663606731856</v>
      </c>
      <c r="F42" s="3" t="s">
        <v>12</v>
      </c>
      <c r="G42" s="9">
        <f>G44-G40</f>
        <v>15033</v>
      </c>
      <c r="H42" s="3"/>
      <c r="I42" s="16"/>
      <c r="J42" s="3" t="s">
        <v>11</v>
      </c>
      <c r="K42" s="7"/>
    </row>
    <row r="43" spans="1:11" ht="15">
      <c r="A43" s="3">
        <v>35</v>
      </c>
      <c r="B43" s="3"/>
      <c r="C43" s="3"/>
      <c r="D43" s="3"/>
      <c r="E43" s="3"/>
      <c r="F43" s="3"/>
      <c r="G43" s="9"/>
      <c r="H43" s="3"/>
      <c r="I43" s="16"/>
      <c r="J43" s="3"/>
      <c r="K43" s="7"/>
    </row>
    <row r="44" spans="1:11" ht="15">
      <c r="A44" s="3">
        <v>36</v>
      </c>
      <c r="B44" s="3"/>
      <c r="C44" s="3"/>
      <c r="D44" s="3" t="s">
        <v>6</v>
      </c>
      <c r="E44" s="3"/>
      <c r="F44" s="3"/>
      <c r="G44" s="9">
        <v>34168</v>
      </c>
      <c r="H44" s="3"/>
      <c r="I44" s="16"/>
      <c r="J44" s="3"/>
      <c r="K44" s="7"/>
    </row>
    <row r="45" spans="1:16" ht="15">
      <c r="A45" s="3">
        <v>37</v>
      </c>
      <c r="B45" s="3"/>
      <c r="C45" s="3"/>
      <c r="D45" s="3"/>
      <c r="E45" s="3"/>
      <c r="F45" s="3"/>
      <c r="G45" s="9"/>
      <c r="H45" s="3"/>
      <c r="I45" s="16"/>
      <c r="J45" s="3"/>
      <c r="K45" s="7"/>
      <c r="M45" s="10"/>
      <c r="N45" s="10"/>
      <c r="O45" s="10"/>
      <c r="P45" s="10"/>
    </row>
    <row r="46" spans="1:16" ht="15">
      <c r="A46" s="3">
        <v>38</v>
      </c>
      <c r="B46" s="3"/>
      <c r="C46" s="3"/>
      <c r="D46" s="3" t="s">
        <v>9</v>
      </c>
      <c r="E46" s="3"/>
      <c r="F46" s="3"/>
      <c r="G46" s="9">
        <v>0</v>
      </c>
      <c r="H46" s="3"/>
      <c r="I46" s="16"/>
      <c r="J46" s="3"/>
      <c r="K46" s="7"/>
      <c r="M46" s="10"/>
      <c r="N46" s="10"/>
      <c r="O46" s="10"/>
      <c r="P46" s="10"/>
    </row>
    <row r="47" spans="1:16" ht="15">
      <c r="A47" s="3">
        <v>39</v>
      </c>
      <c r="B47" s="3"/>
      <c r="C47" s="3"/>
      <c r="D47" s="3"/>
      <c r="E47" s="3"/>
      <c r="F47" s="3"/>
      <c r="G47" s="9"/>
      <c r="H47" s="3"/>
      <c r="I47" s="16"/>
      <c r="J47" s="3"/>
      <c r="K47" s="7"/>
      <c r="M47" s="10"/>
      <c r="N47" s="10"/>
      <c r="O47" s="10"/>
      <c r="P47" s="10"/>
    </row>
    <row r="48" spans="1:11" ht="15">
      <c r="A48" s="3">
        <v>40</v>
      </c>
      <c r="B48" s="3"/>
      <c r="C48" s="3"/>
      <c r="D48" s="3" t="s">
        <v>7</v>
      </c>
      <c r="E48" s="3"/>
      <c r="F48" s="3"/>
      <c r="G48" s="9">
        <f>G44+G46</f>
        <v>34168</v>
      </c>
      <c r="H48" s="3"/>
      <c r="I48" s="16"/>
      <c r="J48" s="3"/>
      <c r="K48" s="7"/>
    </row>
    <row r="49" spans="1:11" ht="15">
      <c r="A49" s="3"/>
      <c r="B49" s="3"/>
      <c r="C49" s="3"/>
      <c r="D49" s="3"/>
      <c r="E49" s="3"/>
      <c r="F49" s="3"/>
      <c r="G49" s="9"/>
      <c r="H49" s="3"/>
      <c r="I49" s="3"/>
      <c r="J49" s="3"/>
      <c r="K49" s="7"/>
    </row>
    <row r="50" spans="1:11" ht="15">
      <c r="A50" s="3"/>
      <c r="B50" s="3"/>
      <c r="C50" s="3"/>
      <c r="D50" s="3"/>
      <c r="E50" s="3"/>
      <c r="F50" s="3"/>
      <c r="G50" s="18" t="s">
        <v>52</v>
      </c>
      <c r="H50" s="3"/>
      <c r="I50" s="19">
        <f>G48/250</f>
        <v>136.672</v>
      </c>
      <c r="J50" s="3"/>
      <c r="K50" s="7"/>
    </row>
    <row r="51" spans="1:11" ht="15">
      <c r="A51" s="3"/>
      <c r="B51" s="3"/>
      <c r="C51" s="3"/>
      <c r="D51" s="3"/>
      <c r="E51" s="3"/>
      <c r="F51" s="3"/>
      <c r="G51" s="18" t="s">
        <v>53</v>
      </c>
      <c r="H51" s="3"/>
      <c r="I51" s="3">
        <f>SUM(I8:I38)</f>
        <v>79</v>
      </c>
      <c r="J51" s="3"/>
      <c r="K51" s="7"/>
    </row>
    <row r="52" spans="1:11" ht="15">
      <c r="A52" s="3"/>
      <c r="B52" s="3"/>
      <c r="C52" s="3"/>
      <c r="D52" s="3"/>
      <c r="E52" s="3"/>
      <c r="F52" s="3"/>
      <c r="G52" s="9"/>
      <c r="H52" s="3"/>
      <c r="I52" s="3"/>
      <c r="J52" s="3"/>
      <c r="K52" s="7"/>
    </row>
    <row r="53" spans="1:11" ht="15">
      <c r="A53" s="3"/>
      <c r="B53" s="3"/>
      <c r="C53" s="3"/>
      <c r="D53" s="3"/>
      <c r="E53" s="9"/>
      <c r="F53" s="3"/>
      <c r="G53" s="9"/>
      <c r="H53" s="3"/>
      <c r="I53" s="3"/>
      <c r="J53" s="3"/>
      <c r="K53" s="7"/>
    </row>
    <row r="54" spans="1:11" ht="15">
      <c r="A54" s="3"/>
      <c r="B54" s="3"/>
      <c r="C54" s="3"/>
      <c r="D54" s="3"/>
      <c r="E54" s="9"/>
      <c r="F54" s="3"/>
      <c r="G54" s="9"/>
      <c r="H54" s="3"/>
      <c r="I54" s="3"/>
      <c r="J54" s="3"/>
      <c r="K54" s="7"/>
    </row>
    <row r="55" spans="1:11" ht="15">
      <c r="A55" s="3"/>
      <c r="B55" s="3"/>
      <c r="C55" s="3"/>
      <c r="D55" s="3"/>
      <c r="E55" s="9"/>
      <c r="F55" s="3"/>
      <c r="G55" s="9"/>
      <c r="H55" s="3"/>
      <c r="I55" s="3"/>
      <c r="J55" s="3"/>
      <c r="K55" s="7"/>
    </row>
    <row r="56" spans="1:10" ht="15">
      <c r="A56" s="11"/>
      <c r="B56" s="11"/>
      <c r="C56" s="11"/>
      <c r="D56" s="11"/>
      <c r="E56" s="12"/>
      <c r="F56" s="11"/>
      <c r="G56" s="12"/>
      <c r="H56" s="11"/>
      <c r="I56" s="11"/>
      <c r="J56" s="11"/>
    </row>
    <row r="57" spans="1:10" ht="15">
      <c r="A57" s="11"/>
      <c r="B57" s="11"/>
      <c r="C57" s="11"/>
      <c r="D57" s="11"/>
      <c r="E57" s="12"/>
      <c r="F57" s="11"/>
      <c r="G57" s="12"/>
      <c r="H57" s="11"/>
      <c r="I57" s="11"/>
      <c r="J57" s="11"/>
    </row>
    <row r="58" spans="1:10" ht="15">
      <c r="A58" s="11"/>
      <c r="B58" s="11"/>
      <c r="C58" s="11"/>
      <c r="D58" s="11"/>
      <c r="E58" s="12"/>
      <c r="F58" s="11"/>
      <c r="G58" s="12"/>
      <c r="H58" s="11"/>
      <c r="I58" s="11"/>
      <c r="J58" s="11"/>
    </row>
    <row r="59" spans="1:10" ht="15">
      <c r="A59" s="11"/>
      <c r="B59" s="11"/>
      <c r="C59" s="11"/>
      <c r="D59" s="11"/>
      <c r="E59" s="12"/>
      <c r="F59" s="11"/>
      <c r="G59" s="12"/>
      <c r="H59" s="11"/>
      <c r="I59" s="11"/>
      <c r="J59" s="11"/>
    </row>
  </sheetData>
  <sheetProtection/>
  <printOptions gridLines="1"/>
  <pageMargins left="0.5" right="0.5" top="1" bottom="1" header="0.5" footer="0.5"/>
  <pageSetup fitToHeight="1" fitToWidth="1" horizontalDpi="600" verticalDpi="600" orientation="portrait" scale="86" r:id="rId1"/>
  <headerFooter alignWithMargins="0">
    <oddFooter>&amp;L&amp;"Times New Roman,Regular"&amp;10University of Pennslyvania Health System
&amp;F
&amp;A&amp;R&amp;"Times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 Hoc Committee on Healthcare Meeting # 3: General Work Group Report 3 of 3</dc:title>
  <dc:subject/>
  <dc:creator>ReaganJ</dc:creator>
  <cp:keywords/>
  <dc:description/>
  <cp:lastModifiedBy>Mike Pfeiffer</cp:lastModifiedBy>
  <cp:lastPrinted>2011-08-04T19:25:14Z</cp:lastPrinted>
  <dcterms:created xsi:type="dcterms:W3CDTF">2004-10-25T21:36:32Z</dcterms:created>
  <dcterms:modified xsi:type="dcterms:W3CDTF">2011-08-04T19:26:20Z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ork Gro">
    <vt:lpwstr>General Work Group</vt:lpwstr>
  </property>
  <property fmtid="{D5CDD505-2E9C-101B-9397-08002B2CF9AE}" pid="4" name="ICCSafeDocumentTy">
    <vt:lpwstr>Resource Document(s)</vt:lpwstr>
  </property>
  <property fmtid="{D5CDD505-2E9C-101B-9397-08002B2CF9AE}" pid="5" name="PublishedDa">
    <vt:lpwstr>2011-08-04T00:00:00Z</vt:lpwstr>
  </property>
  <property fmtid="{D5CDD505-2E9C-101B-9397-08002B2CF9AE}" pid="6" name="ContentTy">
    <vt:lpwstr>Document</vt:lpwstr>
  </property>
</Properties>
</file>